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<sst xmlns="http://schemas.openxmlformats.org/spreadsheetml/2006/main" count="62" uniqueCount="62">
  <si>
    <t xml:space="preserve"/>
  </si>
  <si>
    <t xml:space="preserve">ICE140</t>
  </si>
  <si>
    <t xml:space="preserve">m²</t>
  </si>
  <si>
    <t xml:space="preserve">Sistema de calefacció per terra radiant per a indústria i sector terciari, amb capa de morter.</t>
  </si>
  <si>
    <r>
      <rPr>
        <sz val="8.25"/>
        <color rgb="FF000000"/>
        <rFont val="Arial"/>
        <family val="2"/>
      </rPr>
      <t xml:space="preserve">Sistema de calefacció per terra radiant Industrial "POLYTHERM", format per, banda autoadhesiva d'escuma de polietilè, de 150x7 mm, panell de poliestirè termoconformat amb estructura cel·lular tancada format per capa d'aïllament acústic i capa d'aïllament tèrmic amb plastificat en la seva cara superior, resistència a compressió 50 kN/m², de 1334x998 mm i 45 mm de gruix total, model Industrial, tub de polietilè resistent a la temperatura (PE-RT) amb barrera d'oxigen (EVOH) i recobriment exterior de polímer amb micropartícules metàl·liques, Polytherm Evohflex Pro, de 16 mm de diàmetre exterior i 1,8 mm de gruix, i morter autoanivellant, "POLYTHERM", CA - C20 - F4 segons UNE-EN 13813, de 40 mm d'espessor. Totalment muntat, connexionat i provat.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</si>
  <si>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</si>
  <si>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</si>
  <si>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</si>
  <si>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</si>
  <si>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</si>
  <si>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</si>
  <si>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</si>
  <si>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mt38pol037a</t>
  </si>
  <si>
    <t xml:space="preserve">m</t>
  </si>
  <si>
    <t xml:space="preserve">Banda autoadhesiva d'escuma de polietilè, de 150x7 mm, "POLYTHERM".</t>
  </si>
  <si>
    <t xml:space="preserve">mt38pol022a</t>
  </si>
  <si>
    <t xml:space="preserve">m²</t>
  </si>
  <si>
    <t xml:space="preserve">Panell de poliestirè termoconformat amb estructura cel·lular tancada format per capa d'aïllament acústic i capa d'aïllament tèrmic amb plastificat en la seva cara superior, resistència a compressió 50 kN/m², de 1334x998 mm i 45 mm de gruix total, model Industrial "POLYTHERM", per a tub de 16 o 20 mm de diàmetre, pas del tub múltiple de 8 cm.</t>
  </si>
  <si>
    <t xml:space="preserve">mt37pol027Pa</t>
  </si>
  <si>
    <t xml:space="preserve">m</t>
  </si>
  <si>
    <t xml:space="preserve">Tub de polietilè resistent a la temperatura (PE-RT) amb barrera d'oxigen (EVOH) i recobriment exterior de polímer amb micropartícules metàl·liques, Polytherm Evohflex Pro "POLYTHERM", de 16 mm de diàmetre exterior i 1,8 mm de gruix, segons UNE-EN ISO 22391-2.</t>
  </si>
  <si>
    <t xml:space="preserve">mt09mal020a</t>
  </si>
  <si>
    <t xml:space="preserve">m³</t>
  </si>
  <si>
    <t xml:space="preserve">Morter autoanivellant, CA - C20 - F4 segons UNE-EN 13813, a base de sulfat càlcic, per a espessors de 2,5 a 7,0 cm, utilitzat en anivellació de paviments.</t>
  </si>
  <si>
    <t xml:space="preserve">mt08aaa010a</t>
  </si>
  <si>
    <t xml:space="preserve">m³</t>
  </si>
  <si>
    <t xml:space="preserve">Aigua.</t>
  </si>
  <si>
    <t xml:space="preserve">Subtotal materials:</t>
  </si>
  <si>
    <t xml:space="preserve">Equip i maquinària</t>
  </si>
  <si>
    <t xml:space="preserve">mq06pym020</t>
  </si>
  <si>
    <t xml:space="preserve">h</t>
  </si>
  <si>
    <t xml:space="preserve">Mescladora-bombadora per morters autoanivellants.</t>
  </si>
  <si>
    <t xml:space="preserve">Subtotal equip i maquinària:</t>
  </si>
  <si>
    <t xml:space="preserve">Mà d'obra</t>
  </si>
  <si>
    <t xml:space="preserve">mo004</t>
  </si>
  <si>
    <t xml:space="preserve">h</t>
  </si>
  <si>
    <t xml:space="preserve">Oficial 1ª calefactor.</t>
  </si>
  <si>
    <t xml:space="preserve">mo103</t>
  </si>
  <si>
    <t xml:space="preserve">h</t>
  </si>
  <si>
    <t xml:space="preserve">Ajudant calefactor.</t>
  </si>
  <si>
    <t xml:space="preserve">mo031</t>
  </si>
  <si>
    <t xml:space="preserve">h</t>
  </si>
  <si>
    <t xml:space="preserve">Oficial 1ª aplicador de morter autoanivellant.</t>
  </si>
  <si>
    <t xml:space="preserve">mo069</t>
  </si>
  <si>
    <t xml:space="preserve">h</t>
  </si>
  <si>
    <t xml:space="preserve">Ajudant aplicador de morter autoanivellant.</t>
  </si>
  <si>
    <t xml:space="preserve">Subtotal mà d'obra:</t>
  </si>
  <si>
    <t xml:space="preserve">Costos directes complementaris</t>
  </si>
  <si>
    <t xml:space="preserve">%</t>
  </si>
  <si>
    <t xml:space="preserve">Costos directes complementaris</t>
  </si>
  <si>
    <t xml:space="preserve">Cost de manteniment decennal: 4,93€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</si>
  <si>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</si>
  <si>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</si>
  <si>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</si>
  <si>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</si>
  <si>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</si>
  <si>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13813:2002</t>
  </si>
  <si>
    <t xml:space="preserve">1/3/4</t>
  </si>
  <si>
    <t xml:space="preserve">Mortero para recrecidos y acabados de suelos. Propiedades y requisitos.</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</si>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</sst>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85" customWidth="1"/>
    <col min="4" max="4" width="5.78" customWidth="1"/>
    <col min="5" max="5" width="72.93" customWidth="1"/>
    <col min="6" max="6" width="2.21" customWidth="1"/>
    <col min="7" max="7" width="12.24" customWidth="1"/>
    <col min="8" max="8" width="12.75"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3"/>
      <c r="D3" s="2" t="s">
        <v>3</v>
      </c>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c r="E8" s="6" t="s">
        <v>7</v>
      </c>
      <c r="F8" s="7" t="s">
        <v>8</v>
      </c>
      <c r="G8" s="7"/>
      <c r="H8" s="7" t="s">
        <v>9</v>
      </c>
      <c r="I8" s="7" t="s">
        <v>10</v>
      </c>
    </row>
    <row r="9" spans="1:9" ht="13.50" thickBot="1" customHeight="1">
      <c r="A9" s="8">
        <v>1</v>
      </c>
      <c r="B9" s="8"/>
      <c r="C9" s="8"/>
      <c r="D9" s="8"/>
      <c r="E9" s="9" t="s">
        <v>11</v>
      </c>
      <c r="F9" s="9"/>
      <c r="G9" s="9"/>
      <c r="H9" s="8"/>
      <c r="I9" s="8"/>
    </row>
    <row r="10" spans="1:9" ht="13.50" thickBot="1" customHeight="1">
      <c r="A10" s="1" t="s">
        <v>12</v>
      </c>
      <c r="B10" s="1"/>
      <c r="C10" s="10" t="s">
        <v>13</v>
      </c>
      <c r="D10" s="10"/>
      <c r="E10" s="1" t="s">
        <v>14</v>
      </c>
      <c r="F10" s="11">
        <v>0.6</v>
      </c>
      <c r="G10" s="11"/>
      <c r="H10" s="12">
        <v>0.9</v>
      </c>
      <c r="I10" s="12">
        <f ca="1">ROUND(INDIRECT(ADDRESS(ROW()+(0), COLUMN()+(-3), 1))*INDIRECT(ADDRESS(ROW()+(0), COLUMN()+(-1), 1)), 2)</f>
        <v>0.54</v>
      </c>
    </row>
    <row r="11" spans="1:9" ht="55.50" thickBot="1" customHeight="1">
      <c r="A11" s="1" t="s">
        <v>15</v>
      </c>
      <c r="B11" s="1"/>
      <c r="C11" s="10" t="s">
        <v>16</v>
      </c>
      <c r="D11" s="10"/>
      <c r="E11" s="1" t="s">
        <v>17</v>
      </c>
      <c r="F11" s="11">
        <v>1</v>
      </c>
      <c r="G11" s="11"/>
      <c r="H11" s="12">
        <v>25.62</v>
      </c>
      <c r="I11" s="12">
        <f ca="1">ROUND(INDIRECT(ADDRESS(ROW()+(0), COLUMN()+(-3), 1))*INDIRECT(ADDRESS(ROW()+(0), COLUMN()+(-1), 1)), 2)</f>
        <v>25.62</v>
      </c>
    </row>
    <row r="12" spans="1:9" ht="45.00" thickBot="1" customHeight="1">
      <c r="A12" s="1" t="s">
        <v>18</v>
      </c>
      <c r="B12" s="1"/>
      <c r="C12" s="10" t="s">
        <v>19</v>
      </c>
      <c r="D12" s="10"/>
      <c r="E12" s="1" t="s">
        <v>20</v>
      </c>
      <c r="F12" s="11">
        <v>6.25</v>
      </c>
      <c r="G12" s="11"/>
      <c r="H12" s="12">
        <v>1.32</v>
      </c>
      <c r="I12" s="12">
        <f ca="1">ROUND(INDIRECT(ADDRESS(ROW()+(0), COLUMN()+(-3), 1))*INDIRECT(ADDRESS(ROW()+(0), COLUMN()+(-1), 1)), 2)</f>
        <v>8.25</v>
      </c>
    </row>
    <row r="13" spans="1:9" ht="24.00" thickBot="1" customHeight="1">
      <c r="A13" s="1" t="s">
        <v>21</v>
      </c>
      <c r="B13" s="1"/>
      <c r="C13" s="10" t="s">
        <v>22</v>
      </c>
      <c r="D13" s="10"/>
      <c r="E13" s="1" t="s">
        <v>23</v>
      </c>
      <c r="F13" s="11">
        <v>0.04</v>
      </c>
      <c r="G13" s="11"/>
      <c r="H13" s="12">
        <v>259.96</v>
      </c>
      <c r="I13" s="12">
        <f ca="1">ROUND(INDIRECT(ADDRESS(ROW()+(0), COLUMN()+(-3), 1))*INDIRECT(ADDRESS(ROW()+(0), COLUMN()+(-1), 1)), 2)</f>
        <v>10.4</v>
      </c>
    </row>
    <row r="14" spans="1:9" ht="13.50" thickBot="1" customHeight="1">
      <c r="A14" s="1" t="s">
        <v>24</v>
      </c>
      <c r="B14" s="1"/>
      <c r="C14" s="10" t="s">
        <v>25</v>
      </c>
      <c r="D14" s="10"/>
      <c r="E14" s="1" t="s">
        <v>26</v>
      </c>
      <c r="F14" s="13">
        <v>0.004</v>
      </c>
      <c r="G14" s="13"/>
      <c r="H14" s="14">
        <v>1.5</v>
      </c>
      <c r="I14" s="14">
        <f ca="1">ROUND(INDIRECT(ADDRESS(ROW()+(0), COLUMN()+(-3), 1))*INDIRECT(ADDRESS(ROW()+(0), COLUMN()+(-1), 1)), 2)</f>
        <v>0.01</v>
      </c>
    </row>
    <row r="15" spans="1:9" ht="13.50" thickBot="1" customHeight="1">
      <c r="A15" s="15"/>
      <c r="B15" s="15"/>
      <c r="C15" s="15"/>
      <c r="D15" s="15"/>
      <c r="E15" s="15"/>
      <c r="F15" s="9" t="s">
        <v>27</v>
      </c>
      <c r="G15" s="9"/>
      <c r="H15" s="9"/>
      <c r="I15" s="17">
        <f ca="1">ROUND(SUM(INDIRECT(ADDRESS(ROW()+(-1), COLUMN()+(0), 1)),INDIRECT(ADDRESS(ROW()+(-2), COLUMN()+(0), 1)),INDIRECT(ADDRESS(ROW()+(-3), COLUMN()+(0), 1)),INDIRECT(ADDRESS(ROW()+(-4), COLUMN()+(0), 1)),INDIRECT(ADDRESS(ROW()+(-5), COLUMN()+(0), 1))), 2)</f>
        <v>44.82</v>
      </c>
    </row>
    <row r="16" spans="1:9" ht="13.50" thickBot="1" customHeight="1">
      <c r="A16" s="15">
        <v>2</v>
      </c>
      <c r="B16" s="15"/>
      <c r="C16" s="15"/>
      <c r="D16" s="15"/>
      <c r="E16" s="18" t="s">
        <v>28</v>
      </c>
      <c r="F16" s="18"/>
      <c r="G16" s="18"/>
      <c r="H16" s="15"/>
      <c r="I16" s="15"/>
    </row>
    <row r="17" spans="1:9" ht="13.50" thickBot="1" customHeight="1">
      <c r="A17" s="1" t="s">
        <v>29</v>
      </c>
      <c r="B17" s="1"/>
      <c r="C17" s="10" t="s">
        <v>30</v>
      </c>
      <c r="D17" s="10"/>
      <c r="E17" s="1" t="s">
        <v>31</v>
      </c>
      <c r="F17" s="13">
        <v>0.058</v>
      </c>
      <c r="G17" s="13"/>
      <c r="H17" s="14">
        <v>10.91</v>
      </c>
      <c r="I17" s="14">
        <f ca="1">ROUND(INDIRECT(ADDRESS(ROW()+(0), COLUMN()+(-3), 1))*INDIRECT(ADDRESS(ROW()+(0), COLUMN()+(-1), 1)), 2)</f>
        <v>0.63</v>
      </c>
    </row>
    <row r="18" spans="1:9" ht="13.50" thickBot="1" customHeight="1">
      <c r="A18" s="15"/>
      <c r="B18" s="15"/>
      <c r="C18" s="15"/>
      <c r="D18" s="15"/>
      <c r="E18" s="15"/>
      <c r="F18" s="9" t="s">
        <v>32</v>
      </c>
      <c r="G18" s="9"/>
      <c r="H18" s="9"/>
      <c r="I18" s="17">
        <f ca="1">ROUND(SUM(INDIRECT(ADDRESS(ROW()+(-1), COLUMN()+(0), 1))), 2)</f>
        <v>0.63</v>
      </c>
    </row>
    <row r="19" spans="1:9" ht="13.50" thickBot="1" customHeight="1">
      <c r="A19" s="15">
        <v>3</v>
      </c>
      <c r="B19" s="15"/>
      <c r="C19" s="15"/>
      <c r="D19" s="15"/>
      <c r="E19" s="18" t="s">
        <v>33</v>
      </c>
      <c r="F19" s="18"/>
      <c r="G19" s="18"/>
      <c r="H19" s="15"/>
      <c r="I19" s="15"/>
    </row>
    <row r="20" spans="1:9" ht="13.50" thickBot="1" customHeight="1">
      <c r="A20" s="1" t="s">
        <v>34</v>
      </c>
      <c r="B20" s="1"/>
      <c r="C20" s="10" t="s">
        <v>35</v>
      </c>
      <c r="D20" s="10"/>
      <c r="E20" s="1" t="s">
        <v>36</v>
      </c>
      <c r="F20" s="11">
        <v>0.875</v>
      </c>
      <c r="G20" s="11"/>
      <c r="H20" s="12">
        <v>29.34</v>
      </c>
      <c r="I20" s="12">
        <f ca="1">ROUND(INDIRECT(ADDRESS(ROW()+(0), COLUMN()+(-3), 1))*INDIRECT(ADDRESS(ROW()+(0), COLUMN()+(-1), 1)), 2)</f>
        <v>25.67</v>
      </c>
    </row>
    <row r="21" spans="1:9" ht="13.50" thickBot="1" customHeight="1">
      <c r="A21" s="1" t="s">
        <v>37</v>
      </c>
      <c r="B21" s="1"/>
      <c r="C21" s="10" t="s">
        <v>38</v>
      </c>
      <c r="D21" s="10"/>
      <c r="E21" s="1" t="s">
        <v>39</v>
      </c>
      <c r="F21" s="11">
        <v>0.875</v>
      </c>
      <c r="G21" s="11"/>
      <c r="H21" s="12">
        <v>25.25</v>
      </c>
      <c r="I21" s="12">
        <f ca="1">ROUND(INDIRECT(ADDRESS(ROW()+(0), COLUMN()+(-3), 1))*INDIRECT(ADDRESS(ROW()+(0), COLUMN()+(-1), 1)), 2)</f>
        <v>22.09</v>
      </c>
    </row>
    <row r="22" spans="1:9" ht="13.50" thickBot="1" customHeight="1">
      <c r="A22" s="1" t="s">
        <v>40</v>
      </c>
      <c r="B22" s="1"/>
      <c r="C22" s="10" t="s">
        <v>41</v>
      </c>
      <c r="D22" s="10"/>
      <c r="E22" s="1" t="s">
        <v>42</v>
      </c>
      <c r="F22" s="11">
        <v>0.065</v>
      </c>
      <c r="G22" s="11"/>
      <c r="H22" s="12">
        <v>28.42</v>
      </c>
      <c r="I22" s="12">
        <f ca="1">ROUND(INDIRECT(ADDRESS(ROW()+(0), COLUMN()+(-3), 1))*INDIRECT(ADDRESS(ROW()+(0), COLUMN()+(-1), 1)), 2)</f>
        <v>1.85</v>
      </c>
    </row>
    <row r="23" spans="1:9" ht="13.50" thickBot="1" customHeight="1">
      <c r="A23" s="1" t="s">
        <v>43</v>
      </c>
      <c r="B23" s="1"/>
      <c r="C23" s="10" t="s">
        <v>44</v>
      </c>
      <c r="D23" s="10"/>
      <c r="E23" s="1" t="s">
        <v>45</v>
      </c>
      <c r="F23" s="13">
        <v>0.065</v>
      </c>
      <c r="G23" s="13"/>
      <c r="H23" s="14">
        <v>25.28</v>
      </c>
      <c r="I23" s="14">
        <f ca="1">ROUND(INDIRECT(ADDRESS(ROW()+(0), COLUMN()+(-3), 1))*INDIRECT(ADDRESS(ROW()+(0), COLUMN()+(-1), 1)), 2)</f>
        <v>1.64</v>
      </c>
    </row>
    <row r="24" spans="1:9" ht="13.50" thickBot="1" customHeight="1">
      <c r="A24" s="15"/>
      <c r="B24" s="15"/>
      <c r="C24" s="15"/>
      <c r="D24" s="15"/>
      <c r="E24" s="15"/>
      <c r="F24" s="9" t="s">
        <v>46</v>
      </c>
      <c r="G24" s="9"/>
      <c r="H24" s="9"/>
      <c r="I24" s="17">
        <f ca="1">ROUND(SUM(INDIRECT(ADDRESS(ROW()+(-1), COLUMN()+(0), 1)),INDIRECT(ADDRESS(ROW()+(-2), COLUMN()+(0), 1)),INDIRECT(ADDRESS(ROW()+(-3), COLUMN()+(0), 1)),INDIRECT(ADDRESS(ROW()+(-4), COLUMN()+(0), 1))), 2)</f>
        <v>51.25</v>
      </c>
    </row>
    <row r="25" spans="1:9" ht="13.50" thickBot="1" customHeight="1">
      <c r="A25" s="15">
        <v>4</v>
      </c>
      <c r="B25" s="15"/>
      <c r="C25" s="15"/>
      <c r="D25" s="15"/>
      <c r="E25" s="18" t="s">
        <v>47</v>
      </c>
      <c r="F25" s="18"/>
      <c r="G25" s="18"/>
      <c r="H25" s="15"/>
      <c r="I25" s="15"/>
    </row>
    <row r="26" spans="1:9" ht="13.50" thickBot="1" customHeight="1">
      <c r="A26" s="19"/>
      <c r="B26" s="19"/>
      <c r="C26" s="20" t="s">
        <v>48</v>
      </c>
      <c r="D26" s="20"/>
      <c r="E26" s="19" t="s">
        <v>49</v>
      </c>
      <c r="F26" s="13">
        <v>2</v>
      </c>
      <c r="G26" s="13"/>
      <c r="H26" s="14">
        <f ca="1">ROUND(SUM(INDIRECT(ADDRESS(ROW()+(-2), COLUMN()+(1), 1)),INDIRECT(ADDRESS(ROW()+(-8), COLUMN()+(1), 1)),INDIRECT(ADDRESS(ROW()+(-11), COLUMN()+(1), 1))), 2)</f>
        <v>96.7</v>
      </c>
      <c r="I26" s="14">
        <f ca="1">ROUND(INDIRECT(ADDRESS(ROW()+(0), COLUMN()+(-3), 1))*INDIRECT(ADDRESS(ROW()+(0), COLUMN()+(-1), 1))/100, 2)</f>
        <v>1.93</v>
      </c>
    </row>
    <row r="27" spans="1:9" ht="13.50" thickBot="1" customHeight="1">
      <c r="A27" s="21" t="s">
        <v>50</v>
      </c>
      <c r="B27" s="21"/>
      <c r="C27" s="22"/>
      <c r="D27" s="22"/>
      <c r="E27" s="23"/>
      <c r="F27" s="24" t="s">
        <v>51</v>
      </c>
      <c r="G27" s="24"/>
      <c r="H27" s="25"/>
      <c r="I27" s="26">
        <f ca="1">ROUND(SUM(INDIRECT(ADDRESS(ROW()+(-1), COLUMN()+(0), 1)),INDIRECT(ADDRESS(ROW()+(-3), COLUMN()+(0), 1)),INDIRECT(ADDRESS(ROW()+(-9), COLUMN()+(0), 1)),INDIRECT(ADDRESS(ROW()+(-12), COLUMN()+(0), 1))), 2)</f>
        <v>98.63</v>
      </c>
    </row>
    <row r="30" spans="1:9" ht="13.50" thickBot="1" customHeight="1">
      <c r="A30" s="27" t="s">
        <v>52</v>
      </c>
      <c r="B30" s="27"/>
      <c r="C30" s="27"/>
      <c r="D30" s="27"/>
      <c r="E30" s="27"/>
      <c r="F30" s="27"/>
      <c r="G30" s="27" t="s">
        <v>53</v>
      </c>
      <c r="H30" s="27" t="s">
        <v>54</v>
      </c>
      <c r="I30" s="27" t="s">
        <v>55</v>
      </c>
    </row>
    <row r="31" spans="1:9" ht="13.50" thickBot="1" customHeight="1">
      <c r="A31" s="28" t="s">
        <v>56</v>
      </c>
      <c r="B31" s="28"/>
      <c r="C31" s="28"/>
      <c r="D31" s="28"/>
      <c r="E31" s="28"/>
      <c r="F31" s="28"/>
      <c r="G31" s="29">
        <v>182003</v>
      </c>
      <c r="H31" s="29">
        <v>182004</v>
      </c>
      <c r="I31" s="29" t="s">
        <v>57</v>
      </c>
    </row>
    <row r="32" spans="1:9" ht="13.50" thickBot="1" customHeight="1">
      <c r="A32" s="30" t="s">
        <v>58</v>
      </c>
      <c r="B32" s="30"/>
      <c r="C32" s="30"/>
      <c r="D32" s="30"/>
      <c r="E32" s="30"/>
      <c r="F32" s="30"/>
      <c r="G32" s="31"/>
      <c r="H32" s="31"/>
      <c r="I32" s="31"/>
    </row>
    <row r="35" spans="1:1" ht="33.75" thickBot="1" customHeight="1">
      <c r="A35" s="1" t="s">
        <v>59</v>
      </c>
      <c r="B35" s="1"/>
      <c r="C35" s="1"/>
      <c r="D35" s="1"/>
      <c r="E35" s="1"/>
      <c r="F35" s="1"/>
      <c r="G35" s="1"/>
      <c r="H35" s="1"/>
      <c r="I35" s="1"/>
    </row>
    <row r="36" spans="1:1" ht="33.75" thickBot="1" customHeight="1">
      <c r="A36" s="1" t="s">
        <v>60</v>
      </c>
      <c r="B36" s="1"/>
      <c r="C36" s="1"/>
      <c r="D36" s="1"/>
      <c r="E36" s="1"/>
      <c r="F36" s="1"/>
      <c r="G36" s="1"/>
      <c r="H36" s="1"/>
      <c r="I36" s="1"/>
    </row>
    <row r="37" spans="1:1" ht="33.75" thickBot="1" customHeight="1">
      <c r="A37" s="1" t="s">
        <v>61</v>
      </c>
      <c r="B37" s="1"/>
      <c r="C37" s="1"/>
      <c r="D37" s="1"/>
      <c r="E37" s="1"/>
      <c r="F37" s="1"/>
      <c r="G37" s="1"/>
      <c r="H37" s="1"/>
      <c r="I37" s="1"/>
    </row>
  </sheetData>
  <mergeCells count="72">
    <mergeCell ref="A1:I1"/>
    <mergeCell ref="B3:C3"/>
    <mergeCell ref="D3:I3"/>
    <mergeCell ref="A5:I5"/>
    <mergeCell ref="A8:B8"/>
    <mergeCell ref="C8:D8"/>
    <mergeCell ref="F8:G8"/>
    <mergeCell ref="A9:B9"/>
    <mergeCell ref="C9:D9"/>
    <mergeCell ref="E9:G9"/>
    <mergeCell ref="A10:B10"/>
    <mergeCell ref="C10:D10"/>
    <mergeCell ref="F10:G10"/>
    <mergeCell ref="A11:B11"/>
    <mergeCell ref="C11:D11"/>
    <mergeCell ref="F11:G11"/>
    <mergeCell ref="A12:B12"/>
    <mergeCell ref="C12:D12"/>
    <mergeCell ref="F12:G12"/>
    <mergeCell ref="A13:B13"/>
    <mergeCell ref="C13:D13"/>
    <mergeCell ref="F13:G13"/>
    <mergeCell ref="A14:B14"/>
    <mergeCell ref="C14:D14"/>
    <mergeCell ref="F14:G14"/>
    <mergeCell ref="A15:B15"/>
    <mergeCell ref="C15:D15"/>
    <mergeCell ref="F15:H15"/>
    <mergeCell ref="A16:B16"/>
    <mergeCell ref="C16:D16"/>
    <mergeCell ref="E16:G16"/>
    <mergeCell ref="A17:B17"/>
    <mergeCell ref="C17:D17"/>
    <mergeCell ref="F17:G17"/>
    <mergeCell ref="A18:B18"/>
    <mergeCell ref="C18:D18"/>
    <mergeCell ref="F18:H18"/>
    <mergeCell ref="A19:B19"/>
    <mergeCell ref="C19:D19"/>
    <mergeCell ref="E19:G19"/>
    <mergeCell ref="A20:B20"/>
    <mergeCell ref="C20:D20"/>
    <mergeCell ref="F20:G20"/>
    <mergeCell ref="A21:B21"/>
    <mergeCell ref="C21:D21"/>
    <mergeCell ref="F21:G21"/>
    <mergeCell ref="A22:B22"/>
    <mergeCell ref="C22:D22"/>
    <mergeCell ref="F22:G22"/>
    <mergeCell ref="A23:B23"/>
    <mergeCell ref="C23:D23"/>
    <mergeCell ref="F23:G23"/>
    <mergeCell ref="A24:B24"/>
    <mergeCell ref="C24:D24"/>
    <mergeCell ref="F24:H24"/>
    <mergeCell ref="A25:B25"/>
    <mergeCell ref="C25:D25"/>
    <mergeCell ref="E25:G25"/>
    <mergeCell ref="A26:B26"/>
    <mergeCell ref="C26:D26"/>
    <mergeCell ref="F26:G26"/>
    <mergeCell ref="A27:E27"/>
    <mergeCell ref="F27:H27"/>
    <mergeCell ref="A30:F30"/>
    <mergeCell ref="A31:F31"/>
    <mergeCell ref="G31:G32"/>
    <mergeCell ref="H31:H32"/>
    <mergeCell ref="I31:I32"/>
    <mergeCell ref="A32:F32"/>
    <mergeCell ref="A35:I35"/>
    <mergeCell ref="A36:I36"/>
    <mergeCell ref="A37:I37"/>
  </mergeCells>
  <pageMargins left="0.147638" right="0.147638" top="0.206693" bottom="0.206693" header="0.0" footer="0.0"/>
  <pageSetup paperSize="9" orientation="portrait"/>
  <rowBreaks count="0" manualBreakCount="0">
    </rowBreaks>
</worksheet>
</file>